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972"/>
  </bookViews>
  <sheets>
    <sheet name="ECSpressCON PART BUILDER" sheetId="1" r:id="rId1"/>
  </sheets>
  <definedNames>
    <definedName name="_xlnm.Print_Area" localSheetId="0">'ECSpressCON PART BUILDER'!$A$1:$Q$39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3" i="1" l="1"/>
  <c r="G28" i="1" s="1"/>
  <c r="BO3" i="1"/>
  <c r="BN3" i="1"/>
  <c r="BM3" i="1"/>
  <c r="BL3" i="1"/>
  <c r="BK3" i="1"/>
  <c r="E28" i="1" l="1"/>
</calcChain>
</file>

<file path=xl/sharedStrings.xml><?xml version="1.0" encoding="utf-8"?>
<sst xmlns="http://schemas.openxmlformats.org/spreadsheetml/2006/main" count="77" uniqueCount="57">
  <si>
    <t>STEP 1</t>
  </si>
  <si>
    <t>STEP 2</t>
  </si>
  <si>
    <t>STEP 3</t>
  </si>
  <si>
    <t>STEP 4</t>
  </si>
  <si>
    <t>STEP 5</t>
  </si>
  <si>
    <t>STEP 6</t>
  </si>
  <si>
    <t>OPERATION</t>
  </si>
  <si>
    <t>ECX = (XO)</t>
  </si>
  <si>
    <t>LVCMOS</t>
  </si>
  <si>
    <t>2.5 x 2mm</t>
  </si>
  <si>
    <t xml:space="preserve">±100 ppm </t>
  </si>
  <si>
    <t>-10 ~ +70°C</t>
  </si>
  <si>
    <t>ECX</t>
  </si>
  <si>
    <t>H</t>
  </si>
  <si>
    <t>A</t>
  </si>
  <si>
    <t>L</t>
  </si>
  <si>
    <t>LVDS</t>
  </si>
  <si>
    <t>3.2 x 2.5mm</t>
  </si>
  <si>
    <t>±50 ppm</t>
  </si>
  <si>
    <t>-20 ~ +70°C</t>
  </si>
  <si>
    <t>B</t>
  </si>
  <si>
    <t>M</t>
  </si>
  <si>
    <t>LVPECL</t>
  </si>
  <si>
    <t xml:space="preserve">±25 ppm </t>
  </si>
  <si>
    <t>-40 ~ +85°C</t>
  </si>
  <si>
    <t>P</t>
  </si>
  <si>
    <t>C</t>
  </si>
  <si>
    <t>N</t>
  </si>
  <si>
    <t>7 x 5mm</t>
  </si>
  <si>
    <t>±20 ppm</t>
  </si>
  <si>
    <t>-40 ~ +105°C</t>
  </si>
  <si>
    <t>D</t>
  </si>
  <si>
    <t>STEP 7</t>
  </si>
  <si>
    <t>Step # 1</t>
  </si>
  <si>
    <t xml:space="preserve">Step# 2 </t>
  </si>
  <si>
    <t>Step# 3</t>
  </si>
  <si>
    <t>Step# 4</t>
  </si>
  <si>
    <t>Step# 5</t>
  </si>
  <si>
    <t>Step# 6</t>
  </si>
  <si>
    <t>Step# 7</t>
  </si>
  <si>
    <t>Select Oscillator Type</t>
  </si>
  <si>
    <t>Select RF Output</t>
  </si>
  <si>
    <t>Select Operating Voltage</t>
  </si>
  <si>
    <t>Select Package Size</t>
  </si>
  <si>
    <t>Stability</t>
  </si>
  <si>
    <t>Operating Temp.</t>
  </si>
  <si>
    <t>Enter  Frequency    600 = 600.0000(MHz)</t>
  </si>
  <si>
    <t>ECX-H is available between 10.000MHz and 250.000MHz</t>
  </si>
  <si>
    <t>Part Number Result:</t>
  </si>
  <si>
    <t>-</t>
  </si>
  <si>
    <t>NOTES</t>
  </si>
  <si>
    <t>+2.5 V</t>
  </si>
  <si>
    <t>+3.3 V</t>
  </si>
  <si>
    <t>MHz</t>
  </si>
  <si>
    <t>ECX-</t>
  </si>
  <si>
    <t>XO PART NUMBER BUILDER</t>
  </si>
  <si>
    <t>5 x 3.2mm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</si>
</sst>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0"/>
      <color rgb="FF0000CC"/>
      <name val="Times New Roman"/>
      <family val="1"/>
    </font>
    <font>
      <sz val="36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6"/>
      <name val="Times New Roman"/>
      <family val="1"/>
    </font>
    <font>
      <u/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/>
    <xf numFmtId="0" fontId="1" fillId="0" borderId="0" xfId="0" applyFont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/>
    <xf numFmtId="0" fontId="4" fillId="0" borderId="0" xfId="0" applyFo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4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2" fillId="2" borderId="7" xfId="0" applyFont="1" applyFill="1" applyBorder="1" applyAlignment="1">
      <alignment horizontal="center" wrapText="1"/>
    </xf>
    <xf numFmtId="0" fontId="9" fillId="0" borderId="0" xfId="0" applyFont="1"/>
    <xf numFmtId="0" fontId="13" fillId="4" borderId="9" xfId="0" applyFont="1" applyFill="1" applyBorder="1" applyAlignment="1" applyProtection="1">
      <alignment vertical="center"/>
    </xf>
    <xf numFmtId="0" fontId="14" fillId="4" borderId="10" xfId="0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165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center" vertical="center"/>
    </xf>
    <xf numFmtId="0" fontId="10" fillId="3" borderId="10" xfId="1" applyFont="1" applyFill="1" applyBorder="1" applyProtection="1"/>
    <xf numFmtId="0" fontId="1" fillId="3" borderId="10" xfId="0" applyFont="1" applyFill="1" applyBorder="1" applyProtection="1"/>
    <xf numFmtId="0" fontId="6" fillId="0" borderId="0" xfId="0" applyFont="1"/>
    <xf numFmtId="0" fontId="0" fillId="2" borderId="19" xfId="0" applyFill="1" applyBorder="1" applyAlignment="1">
      <alignment horizontal="justify" vertical="top"/>
    </xf>
    <xf numFmtId="0" fontId="0" fillId="2" borderId="20" xfId="0" applyFill="1" applyBorder="1" applyAlignment="1">
      <alignment horizontal="justify" vertical="top"/>
    </xf>
    <xf numFmtId="0" fontId="0" fillId="2" borderId="21" xfId="0" applyFill="1" applyBorder="1" applyAlignment="1">
      <alignment horizontal="justify" vertical="top"/>
    </xf>
    <xf numFmtId="0" fontId="0" fillId="2" borderId="22" xfId="0" applyFill="1" applyBorder="1" applyAlignment="1">
      <alignment horizontal="justify" vertical="top"/>
    </xf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0" xfId="0" applyFont="1"/>
    <xf numFmtId="166" fontId="11" fillId="3" borderId="0" xfId="0" applyNumberFormat="1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vertical="center"/>
      <protection hidden="1"/>
    </xf>
    <xf numFmtId="0" fontId="11" fillId="4" borderId="10" xfId="0" applyFont="1" applyFill="1" applyBorder="1" applyAlignment="1" applyProtection="1">
      <alignment horizontal="left" vertical="center"/>
      <protection hidden="1"/>
    </xf>
    <xf numFmtId="166" fontId="11" fillId="4" borderId="1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/>
    <xf numFmtId="0" fontId="19" fillId="0" borderId="0" xfId="0" applyFont="1" applyProtection="1">
      <protection hidden="1"/>
    </xf>
    <xf numFmtId="0" fontId="20" fillId="0" borderId="0" xfId="0" applyFont="1" applyFill="1"/>
    <xf numFmtId="0" fontId="20" fillId="0" borderId="0" xfId="0" applyFont="1" applyFill="1" applyProtection="1">
      <protection hidden="1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164" fontId="19" fillId="0" borderId="0" xfId="0" applyNumberFormat="1" applyFont="1" applyProtection="1">
      <protection hidden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quotePrefix="1" applyFont="1" applyAlignment="1">
      <alignment wrapText="1"/>
    </xf>
    <xf numFmtId="0" fontId="19" fillId="0" borderId="0" xfId="0" quotePrefix="1" applyFont="1" applyProtection="1">
      <protection hidden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Protection="1">
      <protection hidden="1"/>
    </xf>
    <xf numFmtId="0" fontId="3" fillId="2" borderId="3" xfId="0" applyFont="1" applyFill="1" applyBorder="1"/>
    <xf numFmtId="0" fontId="3" fillId="0" borderId="0" xfId="0" applyFont="1"/>
    <xf numFmtId="0" fontId="25" fillId="2" borderId="5" xfId="0" applyFont="1" applyFill="1" applyBorder="1"/>
    <xf numFmtId="0" fontId="3" fillId="2" borderId="5" xfId="0" applyFont="1" applyFill="1" applyBorder="1"/>
    <xf numFmtId="0" fontId="26" fillId="2" borderId="5" xfId="1" applyFont="1" applyFill="1" applyBorder="1" applyAlignment="1">
      <alignment horizontal="right"/>
    </xf>
    <xf numFmtId="0" fontId="3" fillId="2" borderId="8" xfId="0" applyFont="1" applyFill="1" applyBorder="1"/>
    <xf numFmtId="0" fontId="3" fillId="4" borderId="11" xfId="0" applyFont="1" applyFill="1" applyBorder="1" applyProtection="1"/>
    <xf numFmtId="0" fontId="3" fillId="2" borderId="20" xfId="0" applyFont="1" applyFill="1" applyBorder="1" applyAlignment="1">
      <alignment horizontal="justify" vertical="top"/>
    </xf>
    <xf numFmtId="0" fontId="3" fillId="2" borderId="22" xfId="0" applyFont="1" applyFill="1" applyBorder="1" applyAlignment="1">
      <alignment horizontal="justify" vertical="top"/>
    </xf>
    <xf numFmtId="0" fontId="19" fillId="2" borderId="0" xfId="0" applyFont="1" applyFill="1" applyBorder="1"/>
    <xf numFmtId="0" fontId="24" fillId="2" borderId="0" xfId="0" applyFont="1" applyFill="1" applyBorder="1"/>
    <xf numFmtId="0" fontId="27" fillId="2" borderId="0" xfId="1" applyFont="1" applyFill="1" applyBorder="1" applyAlignment="1">
      <alignment horizontal="right"/>
    </xf>
    <xf numFmtId="0" fontId="19" fillId="2" borderId="0" xfId="0" applyFont="1" applyFill="1" applyBorder="1" applyProtection="1"/>
    <xf numFmtId="0" fontId="2" fillId="2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AV$4" fmlaRange="$AO$4" noThreeD="1" val="0"/>
</file>

<file path=xl/ctrlProps/ctrlProp2.xml><?xml version="1.0" encoding="utf-8"?>
<formControlPr xmlns="http://schemas.microsoft.com/office/spreadsheetml/2009/9/main" objectType="Drop" dropStyle="combo" dx="22" fmlaLink="$AV$5" fmlaRange="$AP$4:$AP$6" noThreeD="1" val="0"/>
</file>

<file path=xl/ctrlProps/ctrlProp3.xml><?xml version="1.0" encoding="utf-8"?>
<formControlPr xmlns="http://schemas.microsoft.com/office/spreadsheetml/2009/9/main" objectType="Drop" dropStyle="combo" dx="22" fmlaLink="$AV$6" fmlaRange="$AQ$4:$AQ$5" noThreeD="1" sel="2" val="0"/>
</file>

<file path=xl/ctrlProps/ctrlProp4.xml><?xml version="1.0" encoding="utf-8"?>
<formControlPr xmlns="http://schemas.microsoft.com/office/spreadsheetml/2009/9/main" objectType="Drop" dropStyle="combo" dx="22" fmlaLink="$AV$7" fmlaRange="$AR$4:$AR$7" noThreeD="1" sel="2" val="0"/>
</file>

<file path=xl/ctrlProps/ctrlProp5.xml><?xml version="1.0" encoding="utf-8"?>
<formControlPr xmlns="http://schemas.microsoft.com/office/spreadsheetml/2009/9/main" objectType="Drop" dropStyle="combo" dx="22" fmlaLink="$AV$8" fmlaRange="$AS$4:$AS$7" noThreeD="1" sel="3" val="0"/>
</file>

<file path=xl/ctrlProps/ctrlProp6.xml><?xml version="1.0" encoding="utf-8"?>
<formControlPr xmlns="http://schemas.microsoft.com/office/spreadsheetml/2009/9/main" objectType="Drop" dropStyle="combo" dx="22" fmlaLink="$AV$9" fmlaRange="$AT$4:$AT$7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4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ecsxtal.com/store/pdf/ECX_P.pdf" TargetMode="External"/><Relationship Id="rId5" Type="http://schemas.openxmlformats.org/officeDocument/2006/relationships/hyperlink" Target="https://www.ecsxtal.com/store/pdf/ECX_H.pdf" TargetMode="External"/><Relationship Id="rId4" Type="http://schemas.openxmlformats.org/officeDocument/2006/relationships/hyperlink" Target="https://www.ecsxtal.com/store/pdf/ECX_L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904875</xdr:colOff>
      <xdr:row>3</xdr:row>
      <xdr:rowOff>295275</xdr:rowOff>
    </xdr:from>
    <xdr:ext cx="10868025" cy="32575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247775"/>
          <a:ext cx="108680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857249</xdr:colOff>
      <xdr:row>0</xdr:row>
      <xdr:rowOff>47625</xdr:rowOff>
    </xdr:from>
    <xdr:ext cx="1238251" cy="1981203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4" y="47625"/>
          <a:ext cx="1238251" cy="1981203"/>
        </a:xfrm>
        <a:prstGeom prst="rect">
          <a:avLst/>
        </a:prstGeom>
      </xdr:spPr>
    </xdr:pic>
    <xdr:clientData/>
  </xdr:oneCellAnchor>
  <xdr:oneCellAnchor>
    <xdr:from>
      <xdr:col>0</xdr:col>
      <xdr:colOff>781050</xdr:colOff>
      <xdr:row>0</xdr:row>
      <xdr:rowOff>180976</xdr:rowOff>
    </xdr:from>
    <xdr:ext cx="3619500" cy="9652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14301"/>
          <a:ext cx="3619500" cy="965200"/>
        </a:xfrm>
        <a:prstGeom prst="rect">
          <a:avLst/>
        </a:prstGeom>
      </xdr:spPr>
    </xdr:pic>
    <xdr:clientData/>
  </xdr:oneCellAnchor>
  <xdr:oneCellAnchor>
    <xdr:from>
      <xdr:col>5</xdr:col>
      <xdr:colOff>161925</xdr:colOff>
      <xdr:row>29</xdr:row>
      <xdr:rowOff>159835</xdr:rowOff>
    </xdr:from>
    <xdr:ext cx="1559979" cy="311496"/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819650" y="6874960"/>
          <a:ext cx="1559979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ECX-L DATA SHEET</a:t>
          </a:r>
        </a:p>
      </xdr:txBody>
    </xdr:sp>
    <xdr:clientData/>
  </xdr:oneCellAnchor>
  <xdr:oneCellAnchor>
    <xdr:from>
      <xdr:col>0</xdr:col>
      <xdr:colOff>247650</xdr:colOff>
      <xdr:row>30</xdr:row>
      <xdr:rowOff>9526</xdr:rowOff>
    </xdr:from>
    <xdr:ext cx="1696603" cy="311496"/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47650" y="6915151"/>
          <a:ext cx="1696603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ECX-H</a:t>
          </a:r>
          <a:r>
            <a:rPr lang="en-US" sz="140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DATA SHEET</a:t>
          </a:r>
          <a:endParaRPr lang="en-US" sz="140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466725</xdr:colOff>
      <xdr:row>29</xdr:row>
      <xdr:rowOff>150310</xdr:rowOff>
    </xdr:from>
    <xdr:ext cx="1579600" cy="311496"/>
    <xdr:sp macro="" textlink="">
      <xdr:nvSpPr>
        <xdr:cNvPr id="7" name="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106025" y="6865435"/>
          <a:ext cx="157960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ECX-P DATA SHEET</a:t>
          </a:r>
        </a:p>
      </xdr:txBody>
    </xdr:sp>
    <xdr:clientData/>
  </xdr:oneCellAnchor>
  <xdr:oneCellAnchor>
    <xdr:from>
      <xdr:col>14</xdr:col>
      <xdr:colOff>666752</xdr:colOff>
      <xdr:row>2</xdr:row>
      <xdr:rowOff>428626</xdr:rowOff>
    </xdr:from>
    <xdr:ext cx="1123950" cy="1123950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2" y="800101"/>
          <a:ext cx="1123950" cy="11239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23</xdr:row>
          <xdr:rowOff>30480</xdr:rowOff>
        </xdr:from>
        <xdr:to>
          <xdr:col>2</xdr:col>
          <xdr:colOff>251460</xdr:colOff>
          <xdr:row>24</xdr:row>
          <xdr:rowOff>83820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7620</xdr:rowOff>
        </xdr:from>
        <xdr:to>
          <xdr:col>3</xdr:col>
          <xdr:colOff>1203960</xdr:colOff>
          <xdr:row>24</xdr:row>
          <xdr:rowOff>106680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22860</xdr:rowOff>
        </xdr:from>
        <xdr:to>
          <xdr:col>6</xdr:col>
          <xdr:colOff>251460</xdr:colOff>
          <xdr:row>24</xdr:row>
          <xdr:rowOff>121920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23</xdr:row>
          <xdr:rowOff>22860</xdr:rowOff>
        </xdr:from>
        <xdr:to>
          <xdr:col>11</xdr:col>
          <xdr:colOff>556260</xdr:colOff>
          <xdr:row>24</xdr:row>
          <xdr:rowOff>121920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23</xdr:row>
          <xdr:rowOff>22860</xdr:rowOff>
        </xdr:from>
        <xdr:to>
          <xdr:col>13</xdr:col>
          <xdr:colOff>342900</xdr:colOff>
          <xdr:row>24</xdr:row>
          <xdr:rowOff>144780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952500</xdr:colOff>
          <xdr:row>23</xdr:row>
          <xdr:rowOff>22860</xdr:rowOff>
        </xdr:from>
        <xdr:to>
          <xdr:col>14</xdr:col>
          <xdr:colOff>1059180</xdr:colOff>
          <xdr:row>24</xdr:row>
          <xdr:rowOff>144780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JP39"/>
  <sheetViews>
    <sheetView tabSelected="1" workbookViewId="0">
      <selection activeCell="P25" sqref="P25"/>
    </sheetView>
  </sheetViews>
  <sheetFormatPr defaultColWidth="9.109375" defaultRowHeight="14.4" x14ac:dyDescent="0.3"/>
  <cols>
    <col min="1" max="1" width="18.44140625" style="4" customWidth="1"/>
    <col min="2" max="2" width="14.5546875" style="4" customWidth="1"/>
    <col min="3" max="3" width="6" style="4" customWidth="1"/>
    <col min="4" max="4" width="21.77734375" style="4" customWidth="1"/>
    <col min="5" max="5" width="9.109375" style="4"/>
    <col min="6" max="6" width="8.109375" style="4" customWidth="1"/>
    <col min="7" max="7" width="10.88671875" style="4" customWidth="1"/>
    <col min="8" max="9" width="2.77734375" style="4" customWidth="1"/>
    <col min="10" max="10" width="4.21875" style="4" customWidth="1"/>
    <col min="11" max="11" width="8.77734375" style="4" customWidth="1"/>
    <col min="12" max="12" width="16.109375" style="4" customWidth="1"/>
    <col min="13" max="13" width="6.109375" style="4" customWidth="1"/>
    <col min="14" max="14" width="15" style="4" customWidth="1"/>
    <col min="15" max="15" width="18.44140625" style="4" customWidth="1"/>
    <col min="16" max="16" width="19.5546875" style="4" customWidth="1"/>
    <col min="17" max="17" width="15" style="74" customWidth="1"/>
    <col min="18" max="40" width="15" style="52" hidden="1" customWidth="1"/>
    <col min="41" max="41" width="14" style="52" hidden="1" customWidth="1"/>
    <col min="42" max="43" width="8.44140625" style="53" hidden="1" customWidth="1"/>
    <col min="44" max="44" width="14.44140625" style="53" hidden="1" customWidth="1"/>
    <col min="45" max="45" width="12.5546875" style="52" hidden="1" customWidth="1"/>
    <col min="46" max="48" width="14.5546875" style="52" hidden="1" customWidth="1"/>
    <col min="49" max="68" width="9.109375" style="52" hidden="1" customWidth="1"/>
    <col min="69" max="69" width="10.5546875" style="52" hidden="1" customWidth="1"/>
    <col min="70" max="74" width="9.109375" style="52" hidden="1" customWidth="1"/>
    <col min="75" max="275" width="9.109375" style="44" customWidth="1"/>
    <col min="276" max="276" width="9.109375" style="44"/>
    <col min="277" max="16384" width="9.109375" style="4"/>
  </cols>
  <sheetData>
    <row r="1" spans="1:276" ht="9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3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276" s="10" customFormat="1" ht="20.25" x14ac:dyDescent="0.55000000000000004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6"/>
      <c r="O2" s="6"/>
      <c r="P2" s="9"/>
      <c r="Q2" s="75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71"/>
      <c r="AP2" s="72"/>
      <c r="AQ2" s="72"/>
      <c r="AR2" s="72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</row>
    <row r="3" spans="1:276" ht="45.75" x14ac:dyDescent="1.25">
      <c r="A3" s="11"/>
      <c r="B3" s="12"/>
      <c r="C3" s="12"/>
      <c r="D3" s="12"/>
      <c r="E3" s="12"/>
      <c r="F3" s="13" t="s">
        <v>55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76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52" t="s">
        <v>0</v>
      </c>
      <c r="AP3" s="53" t="s">
        <v>1</v>
      </c>
      <c r="AQ3" s="53" t="s">
        <v>2</v>
      </c>
      <c r="AR3" s="53" t="s">
        <v>3</v>
      </c>
      <c r="AS3" s="52" t="s">
        <v>4</v>
      </c>
      <c r="AT3" s="52" t="s">
        <v>5</v>
      </c>
      <c r="AV3" s="52" t="s">
        <v>6</v>
      </c>
      <c r="AW3" s="52" t="s">
        <v>0</v>
      </c>
      <c r="AX3" s="52" t="s">
        <v>0</v>
      </c>
      <c r="AY3" s="53" t="s">
        <v>1</v>
      </c>
      <c r="AZ3" s="53" t="s">
        <v>1</v>
      </c>
      <c r="BA3" s="53" t="s">
        <v>2</v>
      </c>
      <c r="BB3" s="53" t="s">
        <v>2</v>
      </c>
      <c r="BC3" s="53" t="s">
        <v>3</v>
      </c>
      <c r="BD3" s="53" t="s">
        <v>3</v>
      </c>
      <c r="BE3" s="52" t="s">
        <v>4</v>
      </c>
      <c r="BF3" s="52" t="s">
        <v>4</v>
      </c>
      <c r="BG3" s="52" t="s">
        <v>5</v>
      </c>
      <c r="BH3" s="52" t="s">
        <v>5</v>
      </c>
      <c r="BJ3" s="70" t="s">
        <v>54</v>
      </c>
      <c r="BK3" s="70" t="str">
        <f>VLOOKUP($AV$5,AY4:AZ6,2,FALSE)</f>
        <v>H</v>
      </c>
      <c r="BL3" s="67">
        <f>VLOOKUP($AV$6,BA4:BB5,2,FALSE)</f>
        <v>3</v>
      </c>
      <c r="BM3" s="67">
        <f>VLOOKUP($AV$7,BC4:BD7,2,FALSE)</f>
        <v>3</v>
      </c>
      <c r="BN3" s="70" t="str">
        <f>VLOOKUP($AV$8,BE4:BF7,2,FALSE)</f>
        <v>C</v>
      </c>
      <c r="BO3" s="70" t="str">
        <f>VLOOKUP($AV$9,BG4:BH7,2,FALSE)</f>
        <v>N</v>
      </c>
      <c r="BP3" s="69" t="s">
        <v>49</v>
      </c>
      <c r="BQ3" s="68">
        <f>P24</f>
        <v>156.19999999999999</v>
      </c>
      <c r="BR3" s="67" t="s">
        <v>53</v>
      </c>
    </row>
    <row r="4" spans="1:276" ht="30" customHeight="1" x14ac:dyDescent="0.3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6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52" t="s">
        <v>7</v>
      </c>
      <c r="AP4" s="53" t="s">
        <v>8</v>
      </c>
      <c r="AQ4" s="65" t="s">
        <v>51</v>
      </c>
      <c r="AR4" s="53" t="s">
        <v>9</v>
      </c>
      <c r="AS4" s="66" t="s">
        <v>10</v>
      </c>
      <c r="AT4" s="64" t="s">
        <v>11</v>
      </c>
      <c r="AU4" s="63" t="s">
        <v>0</v>
      </c>
      <c r="AV4" s="53">
        <v>1</v>
      </c>
      <c r="AW4" s="52">
        <v>1</v>
      </c>
      <c r="AX4" s="52" t="s">
        <v>12</v>
      </c>
      <c r="AY4" s="52">
        <v>1</v>
      </c>
      <c r="AZ4" s="52" t="s">
        <v>13</v>
      </c>
      <c r="BA4" s="52">
        <v>1</v>
      </c>
      <c r="BB4" s="65">
        <v>2</v>
      </c>
      <c r="BC4" s="52">
        <v>1</v>
      </c>
      <c r="BD4" s="52">
        <v>2</v>
      </c>
      <c r="BE4" s="52">
        <v>1</v>
      </c>
      <c r="BF4" s="52" t="s">
        <v>14</v>
      </c>
      <c r="BG4" s="52">
        <v>1</v>
      </c>
      <c r="BH4" s="52" t="s">
        <v>15</v>
      </c>
    </row>
    <row r="5" spans="1:276" x14ac:dyDescent="0.3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6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P5" s="53" t="s">
        <v>16</v>
      </c>
      <c r="AQ5" s="65" t="s">
        <v>52</v>
      </c>
      <c r="AR5" s="53" t="s">
        <v>17</v>
      </c>
      <c r="AS5" s="52" t="s">
        <v>18</v>
      </c>
      <c r="AT5" s="64" t="s">
        <v>19</v>
      </c>
      <c r="AU5" s="63" t="s">
        <v>1</v>
      </c>
      <c r="AV5" s="53">
        <v>1</v>
      </c>
      <c r="AY5" s="52">
        <v>2</v>
      </c>
      <c r="AZ5" s="52" t="s">
        <v>15</v>
      </c>
      <c r="BA5" s="52">
        <v>2</v>
      </c>
      <c r="BB5" s="65">
        <v>3</v>
      </c>
      <c r="BC5" s="52">
        <v>2</v>
      </c>
      <c r="BD5" s="52">
        <v>3</v>
      </c>
      <c r="BE5" s="52">
        <v>2</v>
      </c>
      <c r="BF5" s="52" t="s">
        <v>20</v>
      </c>
      <c r="BG5" s="52">
        <v>2</v>
      </c>
      <c r="BH5" s="52" t="s">
        <v>21</v>
      </c>
    </row>
    <row r="6" spans="1:276" x14ac:dyDescent="0.3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6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P6" s="53" t="s">
        <v>22</v>
      </c>
      <c r="AR6" s="53" t="s">
        <v>56</v>
      </c>
      <c r="AS6" s="52" t="s">
        <v>23</v>
      </c>
      <c r="AT6" s="64" t="s">
        <v>24</v>
      </c>
      <c r="AU6" s="63" t="s">
        <v>2</v>
      </c>
      <c r="AV6" s="53">
        <v>2</v>
      </c>
      <c r="AY6" s="52">
        <v>3</v>
      </c>
      <c r="AZ6" s="52" t="s">
        <v>25</v>
      </c>
      <c r="BC6" s="52">
        <v>3</v>
      </c>
      <c r="BD6" s="52">
        <v>5</v>
      </c>
      <c r="BE6" s="52">
        <v>3</v>
      </c>
      <c r="BF6" s="52" t="s">
        <v>26</v>
      </c>
      <c r="BG6" s="52">
        <v>3</v>
      </c>
      <c r="BH6" s="52" t="s">
        <v>27</v>
      </c>
    </row>
    <row r="7" spans="1:276" x14ac:dyDescent="0.3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6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R7" s="53" t="s">
        <v>28</v>
      </c>
      <c r="AS7" s="52" t="s">
        <v>29</v>
      </c>
      <c r="AT7" s="64" t="s">
        <v>30</v>
      </c>
      <c r="AU7" s="63" t="s">
        <v>3</v>
      </c>
      <c r="AV7" s="53">
        <v>2</v>
      </c>
      <c r="BC7" s="52">
        <v>4</v>
      </c>
      <c r="BD7" s="52">
        <v>7</v>
      </c>
      <c r="BE7" s="52">
        <v>4</v>
      </c>
      <c r="BF7" s="52" t="s">
        <v>31</v>
      </c>
      <c r="BG7" s="52">
        <v>4</v>
      </c>
      <c r="BH7" s="52" t="s">
        <v>25</v>
      </c>
    </row>
    <row r="8" spans="1:276" ht="14.25" x14ac:dyDescent="0.45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6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U8" s="63" t="s">
        <v>4</v>
      </c>
      <c r="AV8" s="53">
        <v>3</v>
      </c>
    </row>
    <row r="9" spans="1:276" ht="14.25" x14ac:dyDescent="0.4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6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U9" s="63" t="s">
        <v>5</v>
      </c>
      <c r="AV9" s="53">
        <v>3</v>
      </c>
    </row>
    <row r="10" spans="1:276" ht="14.25" x14ac:dyDescent="0.45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6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U10" s="63" t="s">
        <v>32</v>
      </c>
      <c r="AV10" s="53">
        <v>3</v>
      </c>
    </row>
    <row r="11" spans="1:276" ht="14.25" x14ac:dyDescent="0.4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6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U11" s="62"/>
    </row>
    <row r="12" spans="1:276" ht="14.25" x14ac:dyDescent="0.45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6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276" ht="14.25" x14ac:dyDescent="0.4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6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276" ht="14.25" x14ac:dyDescent="0.45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6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R14" s="61"/>
    </row>
    <row r="15" spans="1:276" ht="14.25" x14ac:dyDescent="0.45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76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276" ht="14.25" x14ac:dyDescent="0.4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76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276" ht="14.25" x14ac:dyDescent="0.4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6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276" ht="14.25" x14ac:dyDescent="0.45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6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276" ht="14.25" x14ac:dyDescent="0.45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6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276" ht="14.25" x14ac:dyDescent="0.45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6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276" ht="14.25" x14ac:dyDescent="0.4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6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276" ht="14.25" x14ac:dyDescent="0.45">
      <c r="A22" s="14"/>
      <c r="B22" s="15" t="s">
        <v>33</v>
      </c>
      <c r="C22" s="15"/>
      <c r="D22" s="16" t="s">
        <v>34</v>
      </c>
      <c r="E22" s="15"/>
      <c r="F22" s="16" t="s">
        <v>35</v>
      </c>
      <c r="G22" s="17"/>
      <c r="H22" s="18"/>
      <c r="I22" s="18"/>
      <c r="J22" s="19"/>
      <c r="K22" s="17" t="s">
        <v>36</v>
      </c>
      <c r="L22" s="18"/>
      <c r="M22" s="16" t="s">
        <v>37</v>
      </c>
      <c r="N22" s="19"/>
      <c r="O22" s="19" t="s">
        <v>38</v>
      </c>
      <c r="P22" s="15" t="s">
        <v>39</v>
      </c>
      <c r="Q22" s="77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276" ht="25.5" x14ac:dyDescent="0.45">
      <c r="A23" s="14"/>
      <c r="B23" s="20" t="s">
        <v>40</v>
      </c>
      <c r="C23" s="21"/>
      <c r="D23" s="22" t="s">
        <v>41</v>
      </c>
      <c r="E23" s="21"/>
      <c r="F23" s="22" t="s">
        <v>42</v>
      </c>
      <c r="G23" s="23"/>
      <c r="H23" s="20"/>
      <c r="I23" s="20"/>
      <c r="J23" s="20"/>
      <c r="K23" s="23" t="s">
        <v>43</v>
      </c>
      <c r="L23" s="20"/>
      <c r="M23" s="22" t="s">
        <v>44</v>
      </c>
      <c r="N23" s="24"/>
      <c r="O23" s="24" t="s">
        <v>45</v>
      </c>
      <c r="P23" s="25" t="s">
        <v>46</v>
      </c>
      <c r="Q23" s="77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276" ht="17.25" x14ac:dyDescent="0.45">
      <c r="A24" s="14"/>
      <c r="B24" s="3"/>
      <c r="C24" s="26"/>
      <c r="D24" s="26"/>
      <c r="E24" s="3"/>
      <c r="F24" s="3"/>
      <c r="G24" s="3"/>
      <c r="H24" s="3"/>
      <c r="I24" s="3"/>
      <c r="J24" s="3"/>
      <c r="K24" s="3"/>
      <c r="L24" s="3"/>
      <c r="M24" s="3"/>
      <c r="N24" s="12"/>
      <c r="O24" s="3"/>
      <c r="P24" s="48">
        <v>156.19999999999999</v>
      </c>
      <c r="Q24" s="77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276" ht="39" x14ac:dyDescent="0.45">
      <c r="A25" s="14"/>
      <c r="B25" s="3"/>
      <c r="C25" s="26"/>
      <c r="D25" s="2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7" t="s">
        <v>47</v>
      </c>
      <c r="Q25" s="76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276" ht="14.25" x14ac:dyDescent="0.45">
      <c r="A26" s="14"/>
      <c r="B26" s="26"/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7"/>
      <c r="P26" s="3"/>
      <c r="Q26" s="76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276" s="31" customFormat="1" ht="14.7" thickBot="1" x14ac:dyDescent="0.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78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57"/>
      <c r="AP27" s="60"/>
      <c r="AQ27" s="60"/>
      <c r="AR27" s="52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</row>
    <row r="28" spans="1:276" s="39" customFormat="1" ht="18.75" thickTop="1" thickBot="1" x14ac:dyDescent="0.5">
      <c r="A28" s="32" t="s">
        <v>48</v>
      </c>
      <c r="B28" s="33"/>
      <c r="C28" s="33"/>
      <c r="D28" s="34"/>
      <c r="E28" s="49" t="str">
        <f>CONCATENATE(BJ3,BK3,BL3,BM3,BN3,BO3,BP3)</f>
        <v>ECX-H33CN-</v>
      </c>
      <c r="F28" s="34"/>
      <c r="G28" s="51">
        <f>BQ3</f>
        <v>156.19999999999999</v>
      </c>
      <c r="H28" s="50"/>
      <c r="I28" s="50"/>
      <c r="J28" s="34"/>
      <c r="K28" s="34"/>
      <c r="L28" s="35"/>
      <c r="M28" s="34"/>
      <c r="N28" s="36"/>
      <c r="O28" s="37"/>
      <c r="P28" s="38"/>
      <c r="Q28" s="79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57"/>
      <c r="AP28" s="59"/>
      <c r="AQ28" s="59"/>
      <c r="AR28" s="52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</row>
    <row r="29" spans="1:276" ht="15" thickTop="1" x14ac:dyDescent="0.3">
      <c r="A29" s="14"/>
      <c r="B29" s="3"/>
      <c r="C29" s="3"/>
      <c r="D29" s="86"/>
      <c r="E29" s="3"/>
      <c r="F29" s="3"/>
      <c r="G29" s="3"/>
      <c r="H29" s="3"/>
      <c r="I29" s="3"/>
      <c r="J29" s="3"/>
      <c r="K29" s="3"/>
      <c r="L29" s="89"/>
      <c r="M29" s="90"/>
      <c r="N29" s="3"/>
      <c r="O29" s="3"/>
      <c r="P29" s="3"/>
      <c r="Q29" s="76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276" x14ac:dyDescent="0.3">
      <c r="A30" s="14"/>
      <c r="B30" s="3"/>
      <c r="C30" s="3"/>
      <c r="D30" s="87"/>
      <c r="E30" s="3"/>
      <c r="F30" s="3"/>
      <c r="G30" s="3"/>
      <c r="H30" s="3"/>
      <c r="I30" s="3"/>
      <c r="J30" s="3"/>
      <c r="K30" s="3"/>
      <c r="L30" s="91"/>
      <c r="M30" s="92"/>
      <c r="N30" s="3"/>
      <c r="O30" s="3"/>
      <c r="P30" s="3"/>
      <c r="Q30" s="76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56"/>
    </row>
    <row r="31" spans="1:276" ht="6.75" customHeight="1" x14ac:dyDescent="0.3">
      <c r="A31" s="14"/>
      <c r="B31" s="3"/>
      <c r="C31" s="3"/>
      <c r="D31" s="87"/>
      <c r="E31" s="3"/>
      <c r="F31" s="3"/>
      <c r="G31" s="3"/>
      <c r="H31" s="3"/>
      <c r="I31" s="3"/>
      <c r="J31" s="3"/>
      <c r="K31" s="3"/>
      <c r="L31" s="91"/>
      <c r="M31" s="92"/>
      <c r="N31" s="3"/>
      <c r="O31" s="3"/>
      <c r="P31" s="3"/>
      <c r="Q31" s="76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56"/>
    </row>
    <row r="32" spans="1:276" ht="55.5" customHeight="1" thickBot="1" x14ac:dyDescent="0.35">
      <c r="A32" s="28"/>
      <c r="B32" s="29"/>
      <c r="C32" s="29"/>
      <c r="D32" s="88"/>
      <c r="E32" s="29"/>
      <c r="F32" s="29"/>
      <c r="G32" s="29"/>
      <c r="H32" s="29"/>
      <c r="I32" s="29"/>
      <c r="J32" s="29"/>
      <c r="K32" s="29"/>
      <c r="L32" s="93"/>
      <c r="M32" s="94"/>
      <c r="N32" s="29"/>
      <c r="O32" s="29"/>
      <c r="P32" s="29"/>
      <c r="Q32" s="78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54"/>
      <c r="AP32" s="55"/>
      <c r="AQ32" s="55"/>
      <c r="AR32" s="55"/>
      <c r="AS32" s="54"/>
      <c r="AT32" s="54"/>
      <c r="AU32" s="54"/>
      <c r="AV32" s="54"/>
      <c r="AW32" s="54"/>
      <c r="AX32" s="54"/>
    </row>
    <row r="33" spans="1:45" ht="14.7" thickTop="1" x14ac:dyDescent="0.45">
      <c r="A33" s="95" t="s">
        <v>50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45" ht="14.25" x14ac:dyDescent="0.4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80"/>
    </row>
    <row r="35" spans="1:45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81"/>
      <c r="AP35" s="52"/>
      <c r="AQ35" s="52"/>
      <c r="AS35" s="53"/>
    </row>
    <row r="36" spans="1:45" x14ac:dyDescent="0.3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81"/>
    </row>
    <row r="37" spans="1:45" x14ac:dyDescent="0.3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81"/>
    </row>
    <row r="38" spans="1:45" x14ac:dyDescent="0.3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81"/>
    </row>
    <row r="39" spans="1:45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81"/>
    </row>
  </sheetData>
  <mergeCells count="3">
    <mergeCell ref="D29:D32"/>
    <mergeCell ref="L29:M32"/>
    <mergeCell ref="A33:Q33"/>
  </mergeCells>
  <pageMargins left="0.25" right="0.25" top="0.75" bottom="0.75" header="0.3" footer="0.3"/>
  <pageSetup scale="7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30480</xdr:colOff>
                    <xdr:row>23</xdr:row>
                    <xdr:rowOff>30480</xdr:rowOff>
                  </from>
                  <to>
                    <xdr:col>2</xdr:col>
                    <xdr:colOff>251460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68580</xdr:colOff>
                    <xdr:row>23</xdr:row>
                    <xdr:rowOff>7620</xdr:rowOff>
                  </from>
                  <to>
                    <xdr:col>3</xdr:col>
                    <xdr:colOff>1203960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4</xdr:col>
                    <xdr:colOff>68580</xdr:colOff>
                    <xdr:row>23</xdr:row>
                    <xdr:rowOff>22860</xdr:rowOff>
                  </from>
                  <to>
                    <xdr:col>6</xdr:col>
                    <xdr:colOff>251460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9</xdr:col>
                    <xdr:colOff>175260</xdr:colOff>
                    <xdr:row>23</xdr:row>
                    <xdr:rowOff>22860</xdr:rowOff>
                  </from>
                  <to>
                    <xdr:col>11</xdr:col>
                    <xdr:colOff>556260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11</xdr:col>
                    <xdr:colOff>685800</xdr:colOff>
                    <xdr:row>23</xdr:row>
                    <xdr:rowOff>22860</xdr:rowOff>
                  </from>
                  <to>
                    <xdr:col>13</xdr:col>
                    <xdr:colOff>342900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13</xdr:col>
                    <xdr:colOff>952500</xdr:colOff>
                    <xdr:row>23</xdr:row>
                    <xdr:rowOff>22860</xdr:rowOff>
                  </from>
                  <to>
                    <xdr:col>14</xdr:col>
                    <xdr:colOff>1059180</xdr:colOff>
                    <xdr:row>24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ECSpressCON PART BUILDER</vt:lpstr>
      <vt:lpstr>'ECSpressCON PART BUILDER'!Print_Area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Jensen</dc:creator>
  <cp:lastModifiedBy>Dank Kelly</cp:lastModifiedBy>
  <cp:lastPrinted>2017-08-14T17:17:00Z</cp:lastPrinted>
  <dcterms:created xsi:type="dcterms:W3CDTF">2017-06-26T20:14:32Z</dcterms:created>
  <dcterms:modified xsi:type="dcterms:W3CDTF">2017-12-15T14:29:21Z</dcterms:modified>
</cp:coreProperties>
</file>